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520" windowWidth="28840" windowHeight="19740" tabRatio="50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<sst xmlns="http://schemas.openxmlformats.org/spreadsheetml/2006/main" count="19" uniqueCount="19">
  <si>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Instructions: Calculator determines the proper butt crimp connector for a combination of wire types and numbers. Enter the # of wires of each wire gauge. The appropriate butt crimp will be displayed. Note that butt crimps should not be left unfilled - fold back wires to ensure a minimal amount of empty space is left in the cylinder. </t>
  </si>
  <si>
    <t>#8</t>
  </si>
  <si>
    <t>Use Crimp:</t>
  </si>
  <si>
    <t>#10</t>
  </si>
  <si>
    <t>#12</t>
  </si>
  <si>
    <t>#14</t>
  </si>
  <si>
    <t>#16</t>
  </si>
  <si>
    <t>#18</t>
  </si>
  <si>
    <t>Wire Gauge:</t>
  </si>
  <si>
    <t># of Wires:</t>
  </si>
  <si>
    <t># of Strands/Wire:</t>
  </si>
  <si>
    <t># of Strands Sub-Totals</t>
  </si>
  <si>
    <t># of Strands Total:</t>
  </si>
  <si>
    <t>© Copyright 2011 CAST Lighting. All rights reserved.</t>
  </si>
  <si>
    <t>Return to CAST Website</t>
  </si>
  <si>
    <t>#16-14 Butt Crimp (Brown) &amp; Heat Shrink (one set of two each)</t>
  </si>
  <si>
    <t>#12-10 Butt Crimp (Blue) &amp; Heat Shrink (one set of two each)</t>
  </si>
  <si>
    <t>#6 Butt Crimp Yellow) &amp; Heat Shrink (one set of two each)</t>
  </si>
  <si>
    <t>CAST Lighting Butt Crimp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</si>
</sst>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0"/>
    </font>
    <font>
      <sz val="10"/>
      <color indexed="23"/>
      <name val="Verdana"/>
      <family val="0"/>
    </font>
    <font>
      <sz val="8"/>
      <color indexed="23"/>
      <name val="Verdana"/>
      <family val="2"/>
    </font>
    <font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n"/>
      <right>
        <color indexed="63"/>
      </right>
      <top style="thin"/>
      <bottom style="thin"/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2" borderId="3" xfId="0" applyFill="1" applyBorder="1" applyAlignment="1">
      <alignment horizontal="center"/>
    </xf>
    <xf numFmtId="0" fontId="7" fillId="3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>
      <alignment/>
    </xf>
    <xf numFmtId="0" fontId="5" fillId="0" borderId="7" xfId="20" applyBorder="1" applyAlignment="1" applyProtection="1">
      <alignment horizontal="right" vertical="top"/>
      <protection/>
    </xf>
    <xf numFmtId="0" fontId="5" fillId="0" borderId="8" xfId="20" applyBorder="1" applyAlignment="1" applyProtection="1">
      <alignment horizontal="right" vertical="top"/>
      <protection/>
    </xf>
    <xf numFmtId="0" fontId="5" fillId="0" borderId="9" xfId="20" applyBorder="1" applyAlignment="1" applyProtection="1">
      <alignment horizontal="right" vertical="top"/>
      <protection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t-lighting.com/installers/" TargetMode="External" /><Relationship Id="rId2" Type="http://schemas.openxmlformats.org/officeDocument/2006/relationships/hyperlink" Target="http://www.cast-lighting.com/installers/" TargetMode="External" /><Relationship Id="rId3" Type="http://schemas.openxmlformats.org/officeDocument/2006/relationships/hyperlink" Target="http://www.cast-lighting.com/installers/" TargetMode="External" /><Relationship Id="rId4" Type="http://schemas.openxmlformats.org/officeDocument/2006/relationships/hyperlink" Target="http://www.cast-lighting.com/installers/" TargetMode="External" /><Relationship Id="rId5" Type="http://schemas.openxmlformats.org/officeDocument/2006/relationships/hyperlink" Target="http://www.cast-lighting.com/installers/" TargetMode="External" /><Relationship Id="rId6" Type="http://schemas.openxmlformats.org/officeDocument/2006/relationships/hyperlink" Target="http://www.cast-lighting.com/installers/" TargetMode="External" /><Relationship Id="rId7" Type="http://schemas.openxmlformats.org/officeDocument/2006/relationships/hyperlink" Target="http://www.cast-lighting.com/installe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B9" sqref="B9:C9"/>
    </sheetView>
  </sheetViews>
  <sheetFormatPr defaultColWidth="11.00390625" defaultRowHeight="12.75"/>
  <cols>
    <col min="1" max="1" width="13.00390625" style="0" customWidth="1"/>
  </cols>
  <sheetData>
    <row r="1" spans="1:7" ht="19.5" customHeight="1">
      <c r="A1" s="10" t="s">
        <v>14</v>
      </c>
      <c r="B1" s="11"/>
      <c r="C1" s="11"/>
      <c r="D1" s="11"/>
      <c r="E1" s="11"/>
      <c r="F1" s="11"/>
      <c r="G1" s="12"/>
    </row>
    <row r="2" spans="1:7" ht="21.75" customHeight="1">
      <c r="A2" s="18" t="s">
        <v>18</v>
      </c>
      <c r="B2" s="18"/>
      <c r="C2" s="18"/>
      <c r="D2" s="18"/>
      <c r="E2" s="18"/>
      <c r="F2" s="18"/>
      <c r="G2" s="18"/>
    </row>
    <row r="3" spans="1:7" ht="56.25" customHeight="1">
      <c r="A3" s="21" t="s">
        <v>0</v>
      </c>
      <c r="B3" s="22"/>
      <c r="C3" s="22"/>
      <c r="D3" s="22"/>
      <c r="E3" s="22"/>
      <c r="F3" s="22"/>
      <c r="G3" s="22"/>
    </row>
    <row r="4" spans="1:7" ht="13.5" thickBot="1">
      <c r="A4" s="1" t="s">
        <v>8</v>
      </c>
      <c r="B4" s="3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6" t="s">
        <v>7</v>
      </c>
    </row>
    <row r="5" spans="1:7" ht="13.5" hidden="1" thickBot="1">
      <c r="A5" s="2" t="s">
        <v>10</v>
      </c>
      <c r="B5" s="2">
        <v>168</v>
      </c>
      <c r="C5" s="2">
        <v>105</v>
      </c>
      <c r="D5" s="2">
        <v>65</v>
      </c>
      <c r="E5" s="2">
        <v>41</v>
      </c>
      <c r="F5" s="2">
        <v>26</v>
      </c>
      <c r="G5" s="2">
        <v>16</v>
      </c>
    </row>
    <row r="6" spans="1:7" ht="15" thickBot="1" thickTop="1">
      <c r="A6" s="1" t="s">
        <v>9</v>
      </c>
      <c r="B6" s="4"/>
      <c r="C6" s="4"/>
      <c r="D6" s="4"/>
      <c r="E6" s="4"/>
      <c r="F6" s="4"/>
      <c r="G6" s="7"/>
    </row>
    <row r="7" spans="1:7" ht="13.5" hidden="1" thickTop="1">
      <c r="A7" s="2" t="s">
        <v>11</v>
      </c>
      <c r="B7" s="2">
        <f aca="true" t="shared" si="0" ref="B7:G7">PRODUCT(B5,B6*1)</f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</row>
    <row r="8" spans="1:7" ht="12.75" hidden="1">
      <c r="A8" s="2" t="s">
        <v>12</v>
      </c>
      <c r="B8" s="2">
        <f>SUM(B7:G7)</f>
        <v>0</v>
      </c>
      <c r="C8" s="19"/>
      <c r="D8" s="19"/>
      <c r="E8" s="19"/>
      <c r="F8" s="19"/>
      <c r="G8" s="19"/>
    </row>
    <row r="9" spans="1:7" ht="13.5" thickTop="1">
      <c r="A9" s="14" t="s">
        <v>2</v>
      </c>
      <c r="B9" s="13" t="str">
        <f>IF(B8=0,"Enter wire #'s above.",(IF(B8&lt;55,"CLWS14 (Brown)",(IF(AND(B8&gt;55,B8&lt;131),"CLWS10 (Blue)",(IF(AND(B8&gt;131,B8&lt;300),"CLWS6 (Yellow)","Too large for one crimp.")))))))</f>
        <v>Enter wire #'s above.</v>
      </c>
      <c r="C9" s="13"/>
      <c r="D9" s="20"/>
      <c r="E9" s="20"/>
      <c r="F9" s="20"/>
      <c r="G9" s="20"/>
    </row>
    <row r="10" spans="1:7" ht="18.75" customHeight="1">
      <c r="A10" s="15"/>
      <c r="B10" s="13">
        <f>IF(B9="CLWS14 (Brown)",B13,IF(B9="CLWS10 (Blue)",C13,IF(B9="CLWS6 (Yellow)",D13,"")))</f>
      </c>
      <c r="C10" s="13"/>
      <c r="D10" s="13"/>
      <c r="E10" s="13"/>
      <c r="F10" s="13"/>
      <c r="G10" s="13"/>
    </row>
    <row r="11" spans="1:7" ht="25.5" customHeight="1">
      <c r="A11" s="16" t="s">
        <v>13</v>
      </c>
      <c r="B11" s="17"/>
      <c r="C11" s="17"/>
      <c r="D11" s="17"/>
      <c r="E11" s="17"/>
      <c r="F11" s="17"/>
      <c r="G11" s="17"/>
    </row>
    <row r="12" spans="1:7" ht="12.75">
      <c r="A12" s="9"/>
      <c r="B12" s="9"/>
      <c r="C12" s="9"/>
      <c r="D12" s="9"/>
      <c r="E12" s="9"/>
      <c r="F12" s="9"/>
      <c r="G12" s="9"/>
    </row>
    <row r="13" spans="1:7" s="5" customFormat="1" ht="12.75" hidden="1">
      <c r="A13" s="8"/>
      <c r="B13" s="8" t="s">
        <v>15</v>
      </c>
      <c r="C13" s="8" t="s">
        <v>16</v>
      </c>
      <c r="D13" s="8" t="s">
        <v>17</v>
      </c>
      <c r="E13" s="8"/>
      <c r="F13" s="8"/>
      <c r="G13" s="8"/>
    </row>
  </sheetData>
  <sheetProtection password="CC0F" sheet="1" objects="1" scenarios="1" selectLockedCells="1"/>
  <mergeCells count="9">
    <mergeCell ref="A1:G1"/>
    <mergeCell ref="B10:G10"/>
    <mergeCell ref="A9:A10"/>
    <mergeCell ref="A11:G11"/>
    <mergeCell ref="B9:C9"/>
    <mergeCell ref="A2:G2"/>
    <mergeCell ref="C8:G8"/>
    <mergeCell ref="D9:G9"/>
    <mergeCell ref="A3:G3"/>
  </mergeCells>
  <hyperlinks>
    <hyperlink ref="A1" r:id="rId1" display="Return to CAST Website"/>
    <hyperlink ref="B1" r:id="rId2" display="http://www.cast-lighting.com/installers/"/>
    <hyperlink ref="C1" r:id="rId3" display="http://www.cast-lighting.com/installers/"/>
    <hyperlink ref="D1" r:id="rId4" display="http://www.cast-lighting.com/installers/"/>
    <hyperlink ref="E1" r:id="rId5" display="http://www.cast-lighting.com/installers/"/>
    <hyperlink ref="F1" r:id="rId6" display="http://www.cast-lighting.com/installers/"/>
    <hyperlink ref="G1" r:id="rId7" display="http://www.cast-lighting.com/installers/"/>
  </hyperlinks>
  <printOptions/>
  <pageMargins left="1.54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CAST Lighting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Parrott</dc:creator>
  <cp:keywords/>
  <dc:description/>
  <cp:lastModifiedBy>Steve Parrott</cp:lastModifiedBy>
  <dcterms:created xsi:type="dcterms:W3CDTF">2011-10-24T15:36:06Z</dcterms:created>
  <dcterms:modified xsi:type="dcterms:W3CDTF">2011-11-23T14:12:31Z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